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5385" yWindow="2715" windowWidth="19440" windowHeight="13020"/>
  </bookViews>
  <sheets>
    <sheet name="Arkusz1" sheetId="1" r:id="rId1"/>
  </sheets>
  <definedNames>
    <definedName name="_xlnm.Print_Area" localSheetId="0">Arkusz1!$A$1:$N$29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/>
  <c r="D19"/>
  <c r="D20"/>
  <c r="D21"/>
  <c r="I20" l="1"/>
  <c r="I19"/>
  <c r="I10"/>
  <c r="I9"/>
  <c r="I8"/>
  <c r="D11" l="1"/>
  <c r="I22" s="1"/>
  <c r="J22" s="1"/>
  <c r="D15"/>
  <c r="D14"/>
  <c r="F21"/>
  <c r="F20"/>
  <c r="F19"/>
  <c r="F10"/>
  <c r="I21"/>
  <c r="D16" l="1"/>
  <c r="J9"/>
  <c r="J8"/>
  <c r="J10"/>
  <c r="D18" l="1"/>
  <c r="I18" s="1"/>
  <c r="J18" s="1"/>
  <c r="D17"/>
  <c r="I17" s="1"/>
  <c r="J17" s="1"/>
  <c r="J11"/>
  <c r="I11"/>
  <c r="I15"/>
  <c r="J15" s="1"/>
  <c r="J21" l="1"/>
  <c r="J20"/>
  <c r="J19"/>
  <c r="I16"/>
  <c r="J16" s="1"/>
  <c r="I14"/>
  <c r="J14" l="1"/>
  <c r="J23" s="1"/>
  <c r="J24" s="1"/>
  <c r="I23"/>
  <c r="I24" s="1"/>
</calcChain>
</file>

<file path=xl/sharedStrings.xml><?xml version="1.0" encoding="utf-8"?>
<sst xmlns="http://schemas.openxmlformats.org/spreadsheetml/2006/main" count="57" uniqueCount="43">
  <si>
    <t xml:space="preserve">do kalkulacji kosztów dostawy energii elektrycznej </t>
  </si>
  <si>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</si>
  <si>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</si>
  <si>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</si>
  <si>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</si>
  <si>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</si>
  <si>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</si>
  <si>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</si>
  <si>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</si>
  <si>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</si>
  <si>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</si>
  <si>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</si>
  <si>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</si>
  <si>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</si>
  <si>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</si>
  <si>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(imię i nazwisko) podpis osoby (osób)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</si>
  <si>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upoważnionej (nych) do reprezentowania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</si>
  <si>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Wykonawcy</t>
  </si>
  <si>
    <t xml:space="preserve"> Rozliczenia odbywać się będą na podstawie wskazań układów pomiarowo-rozliczeniowych.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</si>
  <si>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</si>
  <si>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</si>
  <si>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</si>
  <si>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</si>
  <si>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</si>
  <si>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</si>
  <si>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</si>
  <si>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</si>
  <si>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</si>
  <si>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</si>
  <si>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</si>
  <si>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</si>
  <si>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</si>
  <si>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</si>
  <si>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 xml:space="preserve">Grupa taryfowa C12a </t>
  </si>
  <si>
    <t>punkty odbioru</t>
  </si>
  <si>
    <t>m-cy</t>
  </si>
  <si>
    <t>kW/m-c</t>
  </si>
  <si>
    <t>Stawka opłaty kogeneracyjnej - zł/kWh</t>
  </si>
  <si>
    <t>Ceny  jednostkowe mogą być podane z dokładnością do pięciu miejsc po przecinku, wartość netto i brutto należy podać z dokładnością do dwóch miejsc po przecinku.</t>
  </si>
  <si>
    <t>Opłata mocowa</t>
  </si>
  <si>
    <t>Gmina Nowe Ostrowy</t>
  </si>
  <si>
    <t>FORMULARZ CENOWY NA 2023R.</t>
  </si>
  <si>
    <t>ZAŁĄCZNIK nr 1.1b do SWZ</t>
  </si>
</sst>
</file>

<file path=xl/styles.xml><?xml version="1.0" encoding="utf-8"?>
<styleSheet xmlns="http://schemas.openxmlformats.org/spreadsheetml/2006/main">
  <numFmts count="1">
    <numFmt numFmtId="164" formatCode="#,##0.00000\ _z_ł"/>
  </numFmts>
  <fonts count="8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2" borderId="25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4" fontId="4" fillId="4" borderId="24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4" fontId="1" fillId="3" borderId="21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164" fontId="4" fillId="4" borderId="0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2" fillId="2" borderId="31" xfId="0" applyNumberFormat="1" applyFont="1" applyFill="1" applyBorder="1" applyAlignment="1">
      <alignment horizontal="center" vertical="center" wrapText="1"/>
    </xf>
    <xf numFmtId="3" fontId="2" fillId="2" borderId="32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zoomScale="90" zoomScaleNormal="90" workbookViewId="0">
      <selection activeCell="M10" sqref="M10"/>
    </sheetView>
  </sheetViews>
  <sheetFormatPr defaultColWidth="9.140625" defaultRowHeight="15"/>
  <cols>
    <col min="1" max="1" width="3" style="11" customWidth="1"/>
    <col min="2" max="2" width="29.85546875" style="11" customWidth="1"/>
    <col min="3" max="3" width="19.42578125" style="11" customWidth="1"/>
    <col min="4" max="4" width="4.28515625" style="11" customWidth="1"/>
    <col min="5" max="5" width="12.42578125" style="11" bestFit="1" customWidth="1"/>
    <col min="6" max="6" width="5.28515625" style="11" customWidth="1"/>
    <col min="7" max="7" width="4.7109375" style="11" bestFit="1" customWidth="1"/>
    <col min="8" max="8" width="13.28515625" style="26" customWidth="1"/>
    <col min="9" max="9" width="11.85546875" style="11" customWidth="1"/>
    <col min="10" max="10" width="12.140625" style="11" customWidth="1"/>
    <col min="11" max="11" width="11.28515625" style="11" customWidth="1"/>
    <col min="12" max="13" width="9.140625" style="11"/>
    <col min="14" max="14" width="4.5703125" style="11" customWidth="1"/>
    <col min="15" max="16384" width="9.140625" style="11"/>
  </cols>
  <sheetData>
    <row r="1" spans="1:11">
      <c r="A1"/>
      <c r="B1"/>
      <c r="C1"/>
      <c r="D1"/>
      <c r="E1"/>
      <c r="F1"/>
      <c r="G1"/>
      <c r="H1"/>
      <c r="I1"/>
      <c r="J1" s="53" t="s">
        <v>42</v>
      </c>
      <c r="K1" s="53"/>
    </row>
    <row r="2" spans="1:11" ht="36.75" customHeight="1">
      <c r="A2"/>
      <c r="B2" s="54" t="s">
        <v>40</v>
      </c>
      <c r="C2"/>
      <c r="D2"/>
      <c r="E2"/>
      <c r="F2"/>
      <c r="G2"/>
      <c r="H2"/>
      <c r="I2" s="58" t="s">
        <v>0</v>
      </c>
      <c r="J2" s="58"/>
      <c r="K2" s="58"/>
    </row>
    <row r="3" spans="1:11">
      <c r="A3"/>
      <c r="B3" t="s">
        <v>41</v>
      </c>
      <c r="C3" s="53" t="s">
        <v>33</v>
      </c>
      <c r="D3"/>
      <c r="E3"/>
      <c r="F3"/>
      <c r="G3"/>
      <c r="H3"/>
      <c r="I3"/>
      <c r="J3"/>
      <c r="K3"/>
    </row>
    <row r="4" spans="1:11" ht="15.75" thickBot="1">
      <c r="A4"/>
      <c r="B4"/>
      <c r="C4"/>
      <c r="D4"/>
      <c r="E4"/>
      <c r="F4"/>
      <c r="G4"/>
      <c r="H4"/>
      <c r="I4"/>
      <c r="J4"/>
      <c r="K4"/>
    </row>
    <row r="5" spans="1:11" ht="15" customHeight="1">
      <c r="A5" s="93"/>
      <c r="B5" s="75" t="s">
        <v>1</v>
      </c>
      <c r="C5" s="76"/>
      <c r="D5" s="75" t="s">
        <v>20</v>
      </c>
      <c r="E5" s="96"/>
      <c r="F5" s="96"/>
      <c r="G5" s="97"/>
      <c r="H5" s="94" t="s">
        <v>21</v>
      </c>
      <c r="I5" s="73" t="s">
        <v>2</v>
      </c>
      <c r="J5" s="73" t="s">
        <v>3</v>
      </c>
      <c r="K5" s="73" t="s">
        <v>4</v>
      </c>
    </row>
    <row r="6" spans="1:11" ht="18" customHeight="1">
      <c r="A6" s="93"/>
      <c r="B6" s="77"/>
      <c r="C6" s="78"/>
      <c r="D6" s="98"/>
      <c r="E6" s="99"/>
      <c r="F6" s="99"/>
      <c r="G6" s="100"/>
      <c r="H6" s="95"/>
      <c r="I6" s="74"/>
      <c r="J6" s="74"/>
      <c r="K6" s="74"/>
    </row>
    <row r="7" spans="1:11" ht="15.75" thickBot="1">
      <c r="A7" s="93"/>
      <c r="B7" s="79"/>
      <c r="C7" s="80"/>
      <c r="D7" s="101"/>
      <c r="E7" s="102"/>
      <c r="F7" s="102"/>
      <c r="G7" s="103"/>
      <c r="H7" s="95"/>
      <c r="I7" s="74"/>
      <c r="J7" s="74"/>
      <c r="K7" s="74"/>
    </row>
    <row r="8" spans="1:11" ht="30" customHeight="1" thickBot="1">
      <c r="B8" s="61" t="s">
        <v>5</v>
      </c>
      <c r="C8" s="18" t="s">
        <v>22</v>
      </c>
      <c r="D8" s="63">
        <v>127725</v>
      </c>
      <c r="E8" s="106"/>
      <c r="F8" s="104" t="s">
        <v>6</v>
      </c>
      <c r="G8" s="105"/>
      <c r="H8" s="37"/>
      <c r="I8" s="35">
        <f>H8*D8</f>
        <v>0</v>
      </c>
      <c r="J8" s="35">
        <f>I8*1.23</f>
        <v>0</v>
      </c>
      <c r="K8" s="36"/>
    </row>
    <row r="9" spans="1:11" ht="30" customHeight="1" thickBot="1">
      <c r="B9" s="62"/>
      <c r="C9" s="12" t="s">
        <v>23</v>
      </c>
      <c r="D9" s="59">
        <v>259320</v>
      </c>
      <c r="E9" s="60"/>
      <c r="F9" s="83" t="s">
        <v>6</v>
      </c>
      <c r="G9" s="84"/>
      <c r="H9" s="37"/>
      <c r="I9" s="5">
        <f>H9*D9</f>
        <v>0</v>
      </c>
      <c r="J9" s="5">
        <f>I9*1.23</f>
        <v>0</v>
      </c>
      <c r="K9" s="20"/>
    </row>
    <row r="10" spans="1:11" ht="15.75" thickBot="1">
      <c r="B10" s="65" t="s">
        <v>7</v>
      </c>
      <c r="C10" s="66"/>
      <c r="D10" s="33">
        <f>C27</f>
        <v>73</v>
      </c>
      <c r="E10" s="27" t="s">
        <v>34</v>
      </c>
      <c r="F10" s="34">
        <f>C26</f>
        <v>12</v>
      </c>
      <c r="G10" s="27" t="s">
        <v>35</v>
      </c>
      <c r="H10" s="39"/>
      <c r="I10" s="6">
        <f>H10*C26*C27</f>
        <v>0</v>
      </c>
      <c r="J10" s="6">
        <f>I10*1.23</f>
        <v>0</v>
      </c>
      <c r="K10" s="3"/>
    </row>
    <row r="11" spans="1:11" ht="24.75" thickBot="1">
      <c r="B11" s="13" t="s">
        <v>8</v>
      </c>
      <c r="C11" s="13" t="s">
        <v>9</v>
      </c>
      <c r="D11" s="81">
        <f>(D8+D9)</f>
        <v>387045</v>
      </c>
      <c r="E11" s="82"/>
      <c r="F11" s="67" t="s">
        <v>6</v>
      </c>
      <c r="G11" s="69"/>
      <c r="H11" s="7"/>
      <c r="I11" s="8">
        <f>I10+I9+I8</f>
        <v>0</v>
      </c>
      <c r="J11" s="8">
        <f>J10+J9+J8</f>
        <v>0</v>
      </c>
      <c r="K11" s="20"/>
    </row>
    <row r="12" spans="1:11" ht="15.75" thickBot="1">
      <c r="B12" s="67"/>
      <c r="C12" s="68"/>
      <c r="D12" s="68"/>
      <c r="E12" s="68"/>
      <c r="F12" s="68"/>
      <c r="G12" s="68"/>
      <c r="H12" s="68"/>
      <c r="I12" s="68"/>
      <c r="J12" s="69"/>
      <c r="K12" s="20"/>
    </row>
    <row r="13" spans="1:11" ht="15.75" thickBot="1">
      <c r="B13" s="70" t="s">
        <v>10</v>
      </c>
      <c r="C13" s="71"/>
      <c r="D13" s="71"/>
      <c r="E13" s="71"/>
      <c r="F13" s="71"/>
      <c r="G13" s="71"/>
      <c r="H13" s="71"/>
      <c r="I13" s="71"/>
      <c r="J13" s="72"/>
      <c r="K13" s="28"/>
    </row>
    <row r="14" spans="1:11" ht="30" customHeight="1" thickBot="1">
      <c r="B14" s="63" t="s">
        <v>24</v>
      </c>
      <c r="C14" s="64"/>
      <c r="D14" s="107">
        <f>D8</f>
        <v>127725</v>
      </c>
      <c r="E14" s="108"/>
      <c r="F14" s="83" t="s">
        <v>6</v>
      </c>
      <c r="G14" s="84"/>
      <c r="H14" s="40"/>
      <c r="I14" s="9">
        <f>H14*D14</f>
        <v>0</v>
      </c>
      <c r="J14" s="19">
        <f>I14*1.23</f>
        <v>0</v>
      </c>
      <c r="K14" s="2"/>
    </row>
    <row r="15" spans="1:11" ht="30" customHeight="1" thickBot="1">
      <c r="B15" s="63" t="s">
        <v>25</v>
      </c>
      <c r="C15" s="64"/>
      <c r="D15" s="107">
        <f>D9</f>
        <v>259320</v>
      </c>
      <c r="E15" s="108"/>
      <c r="F15" s="83" t="s">
        <v>6</v>
      </c>
      <c r="G15" s="84"/>
      <c r="H15" s="41"/>
      <c r="I15" s="10">
        <f>H15*D15</f>
        <v>0</v>
      </c>
      <c r="J15" s="19">
        <f>I15*1.23</f>
        <v>0</v>
      </c>
      <c r="K15" s="3"/>
    </row>
    <row r="16" spans="1:11" ht="24" customHeight="1" thickBot="1">
      <c r="B16" s="59" t="s">
        <v>11</v>
      </c>
      <c r="C16" s="60"/>
      <c r="D16" s="81">
        <f>(D14+D15)</f>
        <v>387045</v>
      </c>
      <c r="E16" s="82"/>
      <c r="F16" s="83" t="s">
        <v>6</v>
      </c>
      <c r="G16" s="84"/>
      <c r="H16" s="39"/>
      <c r="I16" s="6">
        <f>H16*D16</f>
        <v>0</v>
      </c>
      <c r="J16" s="10">
        <f t="shared" ref="J16:J22" si="0">I16*1.23</f>
        <v>0</v>
      </c>
      <c r="K16" s="3"/>
    </row>
    <row r="17" spans="2:13" ht="24" customHeight="1" thickBot="1">
      <c r="B17" s="59" t="s">
        <v>37</v>
      </c>
      <c r="C17" s="60"/>
      <c r="D17" s="81">
        <f>D16</f>
        <v>387045</v>
      </c>
      <c r="E17" s="82"/>
      <c r="F17" s="83" t="s">
        <v>6</v>
      </c>
      <c r="G17" s="84"/>
      <c r="H17" s="38"/>
      <c r="I17" s="6">
        <f>H17*D17</f>
        <v>0</v>
      </c>
      <c r="J17" s="10">
        <f t="shared" si="0"/>
        <v>0</v>
      </c>
      <c r="K17" s="20"/>
    </row>
    <row r="18" spans="2:13" ht="24" customHeight="1" thickBot="1">
      <c r="B18" s="59" t="s">
        <v>28</v>
      </c>
      <c r="C18" s="60"/>
      <c r="D18" s="81">
        <f>D16</f>
        <v>387045</v>
      </c>
      <c r="E18" s="82"/>
      <c r="F18" s="83" t="s">
        <v>6</v>
      </c>
      <c r="G18" s="84"/>
      <c r="H18" s="38"/>
      <c r="I18" s="5">
        <f>H18*D18</f>
        <v>0</v>
      </c>
      <c r="J18" s="10">
        <f t="shared" si="0"/>
        <v>0</v>
      </c>
      <c r="K18" s="20"/>
    </row>
    <row r="19" spans="2:13" ht="27" customHeight="1" thickBot="1">
      <c r="B19" s="59" t="s">
        <v>26</v>
      </c>
      <c r="C19" s="60"/>
      <c r="D19" s="33">
        <f>C27</f>
        <v>73</v>
      </c>
      <c r="E19" s="21" t="s">
        <v>34</v>
      </c>
      <c r="F19" s="13">
        <f>C26</f>
        <v>12</v>
      </c>
      <c r="G19" s="21" t="s">
        <v>35</v>
      </c>
      <c r="H19" s="38"/>
      <c r="I19" s="5">
        <f>H19*C25*C26</f>
        <v>0</v>
      </c>
      <c r="J19" s="10">
        <f t="shared" si="0"/>
        <v>0</v>
      </c>
      <c r="K19" s="20"/>
    </row>
    <row r="20" spans="2:13" ht="15.75" thickBot="1">
      <c r="B20" s="59" t="s">
        <v>27</v>
      </c>
      <c r="C20" s="60"/>
      <c r="D20" s="33">
        <f>C27</f>
        <v>73</v>
      </c>
      <c r="E20" s="21" t="s">
        <v>34</v>
      </c>
      <c r="F20" s="13">
        <f>C26</f>
        <v>12</v>
      </c>
      <c r="G20" s="21" t="s">
        <v>35</v>
      </c>
      <c r="H20" s="38"/>
      <c r="I20" s="5">
        <f>H20*C25*C26</f>
        <v>0</v>
      </c>
      <c r="J20" s="10">
        <f t="shared" si="0"/>
        <v>0</v>
      </c>
      <c r="K20" s="20"/>
    </row>
    <row r="21" spans="2:13" ht="36" customHeight="1" thickBot="1">
      <c r="B21" s="59" t="s">
        <v>12</v>
      </c>
      <c r="C21" s="60"/>
      <c r="D21" s="49">
        <f>C27</f>
        <v>73</v>
      </c>
      <c r="E21" s="51" t="s">
        <v>34</v>
      </c>
      <c r="F21" s="52">
        <f>C26</f>
        <v>12</v>
      </c>
      <c r="G21" s="51" t="s">
        <v>35</v>
      </c>
      <c r="H21" s="38"/>
      <c r="I21" s="5">
        <f>H21*C26*C27</f>
        <v>0</v>
      </c>
      <c r="J21" s="10">
        <f t="shared" si="0"/>
        <v>0</v>
      </c>
      <c r="K21" s="20"/>
    </row>
    <row r="22" spans="2:13" ht="36" customHeight="1" thickBot="1">
      <c r="B22" s="59" t="s">
        <v>39</v>
      </c>
      <c r="C22" s="88"/>
      <c r="D22" s="89">
        <v>387045</v>
      </c>
      <c r="E22" s="90"/>
      <c r="F22" s="91" t="s">
        <v>6</v>
      </c>
      <c r="G22" s="92"/>
      <c r="H22" s="50"/>
      <c r="I22" s="5">
        <f>D22*H22</f>
        <v>0</v>
      </c>
      <c r="J22" s="10">
        <f t="shared" si="0"/>
        <v>0</v>
      </c>
      <c r="K22" s="20"/>
    </row>
    <row r="23" spans="2:13" ht="15.75" thickBot="1">
      <c r="B23" s="61" t="s">
        <v>13</v>
      </c>
      <c r="C23" s="85"/>
      <c r="D23" s="86"/>
      <c r="E23" s="86"/>
      <c r="F23" s="86"/>
      <c r="G23" s="86"/>
      <c r="H23" s="87"/>
      <c r="I23" s="8">
        <f>SUM(I14:I22)</f>
        <v>0</v>
      </c>
      <c r="J23" s="8">
        <f>SUM(J14:J22)</f>
        <v>0</v>
      </c>
      <c r="K23" s="20"/>
    </row>
    <row r="24" spans="2:13" ht="24" customHeight="1" thickBot="1">
      <c r="B24" s="55" t="s">
        <v>14</v>
      </c>
      <c r="C24" s="56"/>
      <c r="D24" s="56"/>
      <c r="E24" s="56"/>
      <c r="F24" s="56"/>
      <c r="G24" s="56"/>
      <c r="H24" s="57"/>
      <c r="I24" s="42">
        <f>I23+I11</f>
        <v>0</v>
      </c>
      <c r="J24" s="16">
        <f>J23+J11</f>
        <v>0</v>
      </c>
      <c r="K24" s="17"/>
    </row>
    <row r="25" spans="2:13">
      <c r="B25" s="43" t="s">
        <v>31</v>
      </c>
      <c r="C25" s="44">
        <v>537.4</v>
      </c>
      <c r="D25" s="45"/>
      <c r="E25" s="46" t="s">
        <v>36</v>
      </c>
      <c r="F25"/>
      <c r="G25"/>
      <c r="H25"/>
      <c r="I25"/>
      <c r="J25"/>
      <c r="K25"/>
      <c r="L25"/>
      <c r="M25"/>
    </row>
    <row r="26" spans="2:13">
      <c r="B26" s="29" t="s">
        <v>19</v>
      </c>
      <c r="C26" s="14">
        <v>12</v>
      </c>
      <c r="D26" s="22"/>
      <c r="E26" s="24" t="s">
        <v>29</v>
      </c>
      <c r="F26"/>
      <c r="G26"/>
      <c r="H26"/>
      <c r="I26"/>
      <c r="J26"/>
      <c r="K26"/>
      <c r="L26"/>
      <c r="M26"/>
    </row>
    <row r="27" spans="2:13" ht="15.75" thickBot="1">
      <c r="B27" s="30" t="s">
        <v>32</v>
      </c>
      <c r="C27" s="15">
        <v>73</v>
      </c>
      <c r="D27" s="23"/>
      <c r="E27" s="25" t="s">
        <v>30</v>
      </c>
      <c r="F27"/>
      <c r="G27"/>
      <c r="H27"/>
      <c r="I27"/>
      <c r="J27"/>
      <c r="K27"/>
      <c r="L27"/>
      <c r="M27"/>
    </row>
    <row r="28" spans="2:13">
      <c r="B28" s="48" t="s">
        <v>18</v>
      </c>
      <c r="F28"/>
      <c r="G28"/>
      <c r="H28"/>
      <c r="I28"/>
      <c r="J28"/>
      <c r="K28"/>
      <c r="L28"/>
      <c r="M28"/>
    </row>
    <row r="29" spans="2:13">
      <c r="B29" s="47" t="s">
        <v>38</v>
      </c>
      <c r="F29"/>
      <c r="G29"/>
      <c r="H29"/>
      <c r="I29"/>
      <c r="J29"/>
      <c r="K29"/>
      <c r="L29"/>
      <c r="M29"/>
    </row>
    <row r="30" spans="2:13">
      <c r="B30" s="31"/>
    </row>
    <row r="31" spans="2:13">
      <c r="B31" s="31"/>
    </row>
    <row r="32" spans="2:13">
      <c r="B32" s="1"/>
    </row>
    <row r="33" spans="2:2">
      <c r="B33" s="1"/>
    </row>
    <row r="34" spans="2:2">
      <c r="B34" s="32"/>
    </row>
    <row r="35" spans="2:2">
      <c r="B35" s="4" t="s">
        <v>15</v>
      </c>
    </row>
    <row r="36" spans="2:2">
      <c r="B36" s="4" t="s">
        <v>16</v>
      </c>
    </row>
    <row r="37" spans="2:2">
      <c r="B37" s="4" t="s">
        <v>17</v>
      </c>
    </row>
  </sheetData>
  <mergeCells count="41">
    <mergeCell ref="A5:A7"/>
    <mergeCell ref="H5:H7"/>
    <mergeCell ref="I5:I7"/>
    <mergeCell ref="D5:G7"/>
    <mergeCell ref="D16:E16"/>
    <mergeCell ref="F8:G8"/>
    <mergeCell ref="F9:G9"/>
    <mergeCell ref="F11:G11"/>
    <mergeCell ref="F14:G14"/>
    <mergeCell ref="F15:G15"/>
    <mergeCell ref="F16:G16"/>
    <mergeCell ref="D8:E8"/>
    <mergeCell ref="D9:E9"/>
    <mergeCell ref="D11:E11"/>
    <mergeCell ref="D14:E14"/>
    <mergeCell ref="D15:E15"/>
    <mergeCell ref="B19:C19"/>
    <mergeCell ref="B20:C20"/>
    <mergeCell ref="B21:C21"/>
    <mergeCell ref="B23:H23"/>
    <mergeCell ref="D17:E17"/>
    <mergeCell ref="F17:G17"/>
    <mergeCell ref="B22:C22"/>
    <mergeCell ref="D22:E22"/>
    <mergeCell ref="F22:G22"/>
    <mergeCell ref="B24:H24"/>
    <mergeCell ref="I2:K2"/>
    <mergeCell ref="B18:C18"/>
    <mergeCell ref="B16:C16"/>
    <mergeCell ref="B8:B9"/>
    <mergeCell ref="B15:C15"/>
    <mergeCell ref="B10:C10"/>
    <mergeCell ref="B12:J12"/>
    <mergeCell ref="B13:J13"/>
    <mergeCell ref="B14:C14"/>
    <mergeCell ref="J5:J7"/>
    <mergeCell ref="K5:K7"/>
    <mergeCell ref="B5:C7"/>
    <mergeCell ref="D18:E18"/>
    <mergeCell ref="F18:G18"/>
    <mergeCell ref="B17:C17"/>
  </mergeCells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AF1692-20BD-4B04-931C-24C0C93DB540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2d577696-1229-452a-9b19-cd8e3eef1f68"/>
    <ds:schemaRef ds:uri="http://purl.org/dc/terms/"/>
    <ds:schemaRef ds:uri="7041a50b-7d7f-4b12-a622-d747cae9af9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ED4E99-A8B1-4793-A02F-FD443D7933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73FBDB-C3D3-44AD-A4CC-01D64CDE8C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UGNO Mariusz Marczak</cp:lastModifiedBy>
  <cp:lastPrinted>2011-04-01T08:45:43Z</cp:lastPrinted>
  <dcterms:created xsi:type="dcterms:W3CDTF">2011-04-01T08:17:29Z</dcterms:created>
  <dcterms:modified xsi:type="dcterms:W3CDTF">2021-10-11T10:01:23Z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3676800</vt:r8>
  </property>
  <property fmtid="{D5CDD505-2E9C-101B-9397-08002B2CF9AE}" pid="4" name="ComplianceAssetId">
    <vt:lpwstr/>
  </property>
</Properties>
</file>